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ATER AND SEWER 2021\"/>
    </mc:Choice>
  </mc:AlternateContent>
  <xr:revisionPtr revIDLastSave="0" documentId="8_{62DFE7F9-02E0-42E9-A8CA-B86B0B6254DD}" xr6:coauthVersionLast="36" xr6:coauthVersionMax="36" xr10:uidLastSave="{00000000-0000-0000-0000-000000000000}"/>
  <workbookProtection workbookPassword="A25F" lockStructure="1"/>
  <bookViews>
    <workbookView xWindow="0" yWindow="0" windowWidth="28800" windowHeight="12375" xr2:uid="{F6BDD240-F94E-4701-A25B-579806DF96C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4" i="1"/>
  <c r="E14" i="1"/>
  <c r="G13" i="1"/>
  <c r="G15" i="1" s="1"/>
  <c r="G17" i="1" s="1"/>
  <c r="E13" i="1"/>
  <c r="E15" i="1" s="1"/>
  <c r="E17" i="1" s="1"/>
  <c r="G10" i="1"/>
  <c r="G9" i="1"/>
  <c r="G8" i="1"/>
  <c r="E8" i="1"/>
</calcChain>
</file>

<file path=xl/sharedStrings.xml><?xml version="1.0" encoding="utf-8"?>
<sst xmlns="http://schemas.openxmlformats.org/spreadsheetml/2006/main" count="24" uniqueCount="16">
  <si>
    <t>Residential Monthly Utility Bill Calculator</t>
  </si>
  <si>
    <t>Input Usage Estimate (in gallons) HERE</t>
  </si>
  <si>
    <t>Current Rates</t>
  </si>
  <si>
    <t>New Rates</t>
  </si>
  <si>
    <t>SEWER</t>
  </si>
  <si>
    <t>Commodity Charge</t>
  </si>
  <si>
    <t>per 1,000 gallons used</t>
  </si>
  <si>
    <t>-</t>
  </si>
  <si>
    <t>Total Sewer</t>
  </si>
  <si>
    <t>WATER</t>
  </si>
  <si>
    <t>Total Water</t>
  </si>
  <si>
    <t>Grand Total</t>
  </si>
  <si>
    <t>Village of Lawton</t>
  </si>
  <si>
    <t>This calculator uses the Monthly Service Fees for a single residential household/Unit.  It's not a valid calculator for Commercial or Industrial Customers, including apartment complexes or multi-unit homes.  Commercial and Industrial users refer to www.LawtonMI.gov for more information</t>
  </si>
  <si>
    <t>*round usage estimate to nearest 1,000 gallons:</t>
  </si>
  <si>
    <t>Readiness to Serve "RTS"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</si>
</sst>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Aharoni"/>
    </font>
    <font>
      <b/>
      <sz val="10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20"/>
      <color theme="1"/>
      <name val="Aharoni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6" fillId="0" borderId="2" xfId="0" applyFont="1" applyBorder="1" applyAlignment="1">
      <alignment horizontal="center" wrapText="1"/>
    </xf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>
      <alignment horizontal="right" vertical="center"/>
    </xf>
    <xf numFmtId="164" fontId="10" fillId="0" borderId="3" xfId="1" applyNumberFormat="1" applyFont="1" applyBorder="1"/>
    <xf numFmtId="0" fontId="6" fillId="0" borderId="4" xfId="0" applyFont="1" applyBorder="1" applyAlignment="1"/>
    <xf numFmtId="0" fontId="7" fillId="0" borderId="5" xfId="0" applyFont="1" applyBorder="1" applyAlignment="1"/>
    <xf numFmtId="0" fontId="7" fillId="0" borderId="4" xfId="0" applyFont="1" applyBorder="1" applyAlignment="1"/>
    <xf numFmtId="0" fontId="7" fillId="0" borderId="6" xfId="0" applyFont="1" applyBorder="1" applyAlignment="1"/>
    <xf numFmtId="0" fontId="7" fillId="0" borderId="5" xfId="0" applyFont="1" applyBorder="1"/>
    <xf numFmtId="0" fontId="10" fillId="0" borderId="6" xfId="0" applyFont="1" applyBorder="1"/>
    <xf numFmtId="0" fontId="0" fillId="0" borderId="7" xfId="0" applyBorder="1"/>
    <xf numFmtId="0" fontId="0" fillId="0" borderId="0" xfId="0" applyBorder="1"/>
    <xf numFmtId="0" fontId="2" fillId="0" borderId="7" xfId="0" applyFont="1" applyBorder="1" applyAlignment="1">
      <alignment horizontal="center"/>
    </xf>
    <xf numFmtId="44" fontId="0" fillId="0" borderId="7" xfId="2" applyFont="1" applyBorder="1"/>
    <xf numFmtId="44" fontId="0" fillId="0" borderId="1" xfId="2" applyFont="1" applyBorder="1"/>
    <xf numFmtId="44" fontId="0" fillId="0" borderId="0" xfId="2" applyFont="1" applyBorder="1"/>
    <xf numFmtId="44" fontId="0" fillId="0" borderId="1" xfId="0" applyNumberForma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4" fontId="0" fillId="0" borderId="9" xfId="2" applyFont="1" applyBorder="1"/>
    <xf numFmtId="44" fontId="0" fillId="0" borderId="10" xfId="2" applyFont="1" applyBorder="1"/>
    <xf numFmtId="43" fontId="0" fillId="0" borderId="9" xfId="1" applyFont="1" applyBorder="1"/>
    <xf numFmtId="0" fontId="2" fillId="0" borderId="7" xfId="0" applyFont="1" applyBorder="1"/>
    <xf numFmtId="44" fontId="2" fillId="0" borderId="1" xfId="2" applyFont="1" applyBorder="1"/>
    <xf numFmtId="0" fontId="2" fillId="0" borderId="0" xfId="0" applyFont="1" applyBorder="1"/>
    <xf numFmtId="0" fontId="0" fillId="0" borderId="1" xfId="0" applyBorder="1"/>
    <xf numFmtId="44" fontId="0" fillId="0" borderId="8" xfId="2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11" xfId="0" applyFont="1" applyBorder="1"/>
    <xf numFmtId="44" fontId="2" fillId="0" borderId="13" xfId="0" applyNumberFormat="1" applyFont="1" applyBorder="1"/>
    <xf numFmtId="0" fontId="2" fillId="0" borderId="12" xfId="0" applyFont="1" applyBorder="1"/>
    <xf numFmtId="14" fontId="2" fillId="0" borderId="7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56F5B-7279-4461-8515-4D69F4C64888}">
  <dimension ref="A1:G17"/>
  <sheetViews>
    <sheetView tabSelected="1" workbookViewId="0">
      <selection activeCell="L3" sqref="L3"/>
    </sheetView>
  </sheetViews>
  <sheetFormatPr defaultRowHeight="15" x14ac:dyDescent="0.25"/>
  <cols>
    <col min="1" max="1" width="12.85546875" customWidth="1"/>
    <col min="2" max="2" width="17.7109375" customWidth="1"/>
    <col min="3" max="3" width="20.7109375" bestFit="1" customWidth="1"/>
    <col min="4" max="4" width="11.42578125" bestFit="1" customWidth="1"/>
    <col min="5" max="5" width="8" bestFit="1" customWidth="1"/>
    <col min="6" max="6" width="11.85546875" customWidth="1"/>
    <col min="7" max="7" width="10.28515625" bestFit="1" customWidth="1"/>
  </cols>
  <sheetData>
    <row r="1" spans="1:7" ht="26.25" x14ac:dyDescent="0.4">
      <c r="A1" s="42" t="s">
        <v>12</v>
      </c>
      <c r="B1" s="42"/>
      <c r="C1" s="42"/>
      <c r="D1" s="42"/>
      <c r="E1" s="42"/>
      <c r="F1" s="42"/>
      <c r="G1" s="42"/>
    </row>
    <row r="2" spans="1:7" ht="23.25" x14ac:dyDescent="0.35">
      <c r="A2" s="43" t="s">
        <v>0</v>
      </c>
      <c r="B2" s="43"/>
      <c r="C2" s="43"/>
      <c r="D2" s="43"/>
      <c r="E2" s="43"/>
      <c r="F2" s="43"/>
      <c r="G2" s="43"/>
    </row>
    <row r="3" spans="1:7" ht="9" customHeight="1" thickBot="1" x14ac:dyDescent="0.3"/>
    <row r="4" spans="1:7" ht="41.25" customHeight="1" x14ac:dyDescent="0.25">
      <c r="A4" s="44" t="s">
        <v>13</v>
      </c>
      <c r="B4" s="45"/>
      <c r="C4" s="45"/>
      <c r="D4" s="45"/>
      <c r="E4" s="45"/>
      <c r="F4" s="46"/>
      <c r="G4" s="1" t="s">
        <v>1</v>
      </c>
    </row>
    <row r="5" spans="1:7" ht="21.75" thickBot="1" x14ac:dyDescent="0.4">
      <c r="A5" s="2"/>
      <c r="B5" s="3"/>
      <c r="C5" s="3"/>
      <c r="D5" s="4"/>
      <c r="E5" s="4"/>
      <c r="F5" s="5" t="s">
        <v>14</v>
      </c>
      <c r="G5" s="6">
        <v>4000</v>
      </c>
    </row>
    <row r="6" spans="1:7" ht="21" x14ac:dyDescent="0.35">
      <c r="A6" s="7"/>
      <c r="B6" s="8"/>
      <c r="C6" s="8"/>
      <c r="D6" s="9"/>
      <c r="E6" s="10"/>
      <c r="F6" s="11"/>
      <c r="G6" s="12"/>
    </row>
    <row r="7" spans="1:7" x14ac:dyDescent="0.25">
      <c r="A7" s="13"/>
      <c r="B7" s="14"/>
      <c r="C7" s="14"/>
      <c r="D7" s="38" t="s">
        <v>2</v>
      </c>
      <c r="E7" s="39"/>
      <c r="F7" s="40" t="s">
        <v>3</v>
      </c>
      <c r="G7" s="41"/>
    </row>
    <row r="8" spans="1:7" x14ac:dyDescent="0.25">
      <c r="A8" s="15" t="s">
        <v>4</v>
      </c>
      <c r="B8" s="14" t="s">
        <v>15</v>
      </c>
      <c r="C8" s="14"/>
      <c r="D8" s="16">
        <v>54</v>
      </c>
      <c r="E8" s="17">
        <f>+D8</f>
        <v>54</v>
      </c>
      <c r="F8" s="18">
        <v>38</v>
      </c>
      <c r="G8" s="19">
        <f>+F8</f>
        <v>38</v>
      </c>
    </row>
    <row r="9" spans="1:7" x14ac:dyDescent="0.25">
      <c r="A9" s="20"/>
      <c r="B9" s="14" t="s">
        <v>5</v>
      </c>
      <c r="C9" s="14" t="s">
        <v>6</v>
      </c>
      <c r="D9" s="21" t="s">
        <v>7</v>
      </c>
      <c r="E9" s="22">
        <v>0</v>
      </c>
      <c r="F9" s="23">
        <v>5</v>
      </c>
      <c r="G9" s="24">
        <f>+G5/1000*F9</f>
        <v>20</v>
      </c>
    </row>
    <row r="10" spans="1:7" x14ac:dyDescent="0.25">
      <c r="A10" s="20"/>
      <c r="B10" s="14"/>
      <c r="C10" s="14"/>
      <c r="D10" s="25" t="s">
        <v>8</v>
      </c>
      <c r="E10" s="26">
        <f>+E8+E9</f>
        <v>54</v>
      </c>
      <c r="F10" s="27" t="s">
        <v>8</v>
      </c>
      <c r="G10" s="26">
        <f>+G8+G9</f>
        <v>58</v>
      </c>
    </row>
    <row r="11" spans="1:7" x14ac:dyDescent="0.25">
      <c r="A11" s="20"/>
      <c r="B11" s="14"/>
      <c r="C11" s="14"/>
      <c r="D11" s="13"/>
      <c r="E11" s="28"/>
      <c r="F11" s="14"/>
      <c r="G11" s="28"/>
    </row>
    <row r="12" spans="1:7" x14ac:dyDescent="0.25">
      <c r="A12" s="20"/>
      <c r="B12" s="14"/>
      <c r="C12" s="14"/>
      <c r="D12" s="38" t="s">
        <v>2</v>
      </c>
      <c r="E12" s="39"/>
      <c r="F12" s="40" t="s">
        <v>3</v>
      </c>
      <c r="G12" s="41"/>
    </row>
    <row r="13" spans="1:7" x14ac:dyDescent="0.25">
      <c r="A13" s="15" t="s">
        <v>9</v>
      </c>
      <c r="B13" s="14" t="s">
        <v>15</v>
      </c>
      <c r="C13" s="14"/>
      <c r="D13" s="16">
        <v>9.1</v>
      </c>
      <c r="E13" s="17">
        <f>+D13</f>
        <v>9.1</v>
      </c>
      <c r="F13" s="18">
        <v>17.600000000000001</v>
      </c>
      <c r="G13" s="19">
        <f>+F13</f>
        <v>17.600000000000001</v>
      </c>
    </row>
    <row r="14" spans="1:7" x14ac:dyDescent="0.25">
      <c r="A14" s="20"/>
      <c r="B14" s="14" t="s">
        <v>5</v>
      </c>
      <c r="C14" s="14" t="s">
        <v>6</v>
      </c>
      <c r="D14" s="29">
        <v>0.8</v>
      </c>
      <c r="E14" s="22">
        <f>(G5-1000)/1000*D14</f>
        <v>2.4000000000000004</v>
      </c>
      <c r="F14" s="23">
        <v>4.05</v>
      </c>
      <c r="G14" s="24">
        <f>+G5/1000*F14</f>
        <v>16.2</v>
      </c>
    </row>
    <row r="15" spans="1:7" x14ac:dyDescent="0.25">
      <c r="A15" s="13"/>
      <c r="B15" s="14"/>
      <c r="C15" s="14"/>
      <c r="D15" s="25" t="s">
        <v>10</v>
      </c>
      <c r="E15" s="26">
        <f>+E13+E14</f>
        <v>11.5</v>
      </c>
      <c r="F15" s="27" t="s">
        <v>10</v>
      </c>
      <c r="G15" s="26">
        <f>+G13+G14</f>
        <v>33.799999999999997</v>
      </c>
    </row>
    <row r="16" spans="1:7" x14ac:dyDescent="0.25">
      <c r="A16" s="13"/>
      <c r="B16" s="14"/>
      <c r="C16" s="14"/>
      <c r="D16" s="30"/>
      <c r="E16" s="31"/>
      <c r="F16" s="32"/>
      <c r="G16" s="31"/>
    </row>
    <row r="17" spans="1:7" ht="15.75" thickBot="1" x14ac:dyDescent="0.3">
      <c r="A17" s="33"/>
      <c r="B17" s="34"/>
      <c r="C17" s="34"/>
      <c r="D17" s="35" t="s">
        <v>11</v>
      </c>
      <c r="E17" s="36">
        <f>+E15+E10</f>
        <v>65.5</v>
      </c>
      <c r="F17" s="37" t="s">
        <v>11</v>
      </c>
      <c r="G17" s="36">
        <f>+G15+G10</f>
        <v>91.8</v>
      </c>
    </row>
  </sheetData>
  <sheetProtection sheet="1" objects="1" scenarios="1"/>
  <protectedRanges>
    <protectedRange sqref="G5" name="Range1"/>
  </protectedRanges>
  <mergeCells count="7">
    <mergeCell ref="D12:E12"/>
    <mergeCell ref="F12:G12"/>
    <mergeCell ref="A1:G1"/>
    <mergeCell ref="A2:G2"/>
    <mergeCell ref="A4:F4"/>
    <mergeCell ref="D7:E7"/>
    <mergeCell ref="F7:G7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Imus</dc:creator>
  <cp:lastModifiedBy>Lisa Imus</cp:lastModifiedBy>
  <dcterms:created xsi:type="dcterms:W3CDTF">2022-01-07T19:07:51Z</dcterms:created>
  <dcterms:modified xsi:type="dcterms:W3CDTF">2022-01-07T20:28:40Z</dcterms:modified>
</cp:coreProperties>
</file>